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filterPrivacy="1"/>
  <xr:revisionPtr revIDLastSave="0" documentId="13_ncr:1_{EAF9E813-7C93-4CCE-AC9B-6B715D89E618}" xr6:coauthVersionLast="47" xr6:coauthVersionMax="47" xr10:uidLastSave="{00000000-0000-0000-0000-000000000000}"/>
  <bookViews>
    <workbookView xWindow="20370" yWindow="-120" windowWidth="29040" windowHeight="15720" xr2:uid="{00000000-000D-0000-FFFF-FFFF00000000}"/>
  </bookViews>
  <sheets>
    <sheet name="PE" sheetId="11" r:id="rId1"/>
  </sheets>
  <definedNames>
    <definedName name="_xlnm.Print_Titles" localSheetId="0">PE!$1:$9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7" i="11" l="1"/>
  <c r="E11" i="11"/>
  <c r="F11" i="11"/>
  <c r="G11" i="11"/>
  <c r="E12" i="11"/>
  <c r="F12" i="11"/>
  <c r="G12" i="11"/>
  <c r="E13" i="11"/>
  <c r="F13" i="11"/>
  <c r="G13" i="11"/>
  <c r="E14" i="11"/>
  <c r="F14" i="11"/>
  <c r="G14" i="11"/>
  <c r="E15" i="11"/>
  <c r="F15" i="11"/>
  <c r="G15" i="11"/>
  <c r="E16" i="11"/>
  <c r="F16" i="11"/>
  <c r="G16" i="11"/>
  <c r="E17" i="11"/>
  <c r="F17" i="11"/>
  <c r="G17" i="11"/>
  <c r="E18" i="11"/>
  <c r="F18" i="11"/>
  <c r="G18" i="11"/>
  <c r="E19" i="11"/>
  <c r="F19" i="11"/>
  <c r="G19" i="11"/>
  <c r="E20" i="11"/>
  <c r="F20" i="11"/>
  <c r="G20" i="11"/>
  <c r="E21" i="11"/>
  <c r="F21" i="11"/>
  <c r="G21" i="11"/>
  <c r="E22" i="11"/>
  <c r="F22" i="11"/>
  <c r="G22" i="11"/>
  <c r="E23" i="11"/>
  <c r="F23" i="11"/>
  <c r="G23" i="11"/>
  <c r="E24" i="11"/>
  <c r="F24" i="11"/>
  <c r="G24" i="11"/>
  <c r="E25" i="11"/>
  <c r="F25" i="11"/>
  <c r="G25" i="11"/>
  <c r="E26" i="11"/>
  <c r="F26" i="11"/>
  <c r="G26" i="11"/>
  <c r="E27" i="11"/>
  <c r="F27" i="11"/>
  <c r="G27" i="11"/>
  <c r="E28" i="11"/>
  <c r="F28" i="11"/>
  <c r="G28" i="11"/>
  <c r="E29" i="11"/>
  <c r="F29" i="11"/>
  <c r="G29" i="11"/>
  <c r="E30" i="11"/>
  <c r="F30" i="11"/>
  <c r="G30" i="11"/>
  <c r="E31" i="11"/>
  <c r="F31" i="11"/>
  <c r="G31" i="11"/>
  <c r="E32" i="11"/>
  <c r="F32" i="11"/>
  <c r="G32" i="11"/>
  <c r="E33" i="11"/>
  <c r="F33" i="11"/>
  <c r="G33" i="11"/>
  <c r="E34" i="11"/>
  <c r="F34" i="11"/>
  <c r="G34" i="11"/>
  <c r="E35" i="11"/>
  <c r="F35" i="11"/>
  <c r="G35" i="11"/>
  <c r="E36" i="11"/>
  <c r="F36" i="11"/>
  <c r="G36" i="11"/>
  <c r="E37" i="11"/>
  <c r="F37" i="11"/>
  <c r="G37" i="11"/>
  <c r="E38" i="11"/>
  <c r="F38" i="11"/>
  <c r="G38" i="11"/>
  <c r="E39" i="11"/>
  <c r="F39" i="11"/>
  <c r="G39" i="11"/>
  <c r="E40" i="11"/>
  <c r="F40" i="11"/>
  <c r="G40" i="11"/>
  <c r="E41" i="11"/>
  <c r="F41" i="11"/>
  <c r="G41" i="11"/>
  <c r="E42" i="11"/>
  <c r="F42" i="11"/>
  <c r="G42" i="11"/>
  <c r="E43" i="11"/>
  <c r="F43" i="11"/>
  <c r="G43" i="11"/>
  <c r="E44" i="11"/>
  <c r="F44" i="11"/>
  <c r="G44" i="11"/>
  <c r="E45" i="11"/>
  <c r="F45" i="11"/>
  <c r="G45" i="11"/>
  <c r="E46" i="11"/>
  <c r="F46" i="11"/>
  <c r="G46" i="11"/>
  <c r="F47" i="11"/>
  <c r="G47" i="11"/>
  <c r="E10" i="11" l="1"/>
  <c r="F10" i="11" s="1"/>
  <c r="G10" i="11" s="1"/>
  <c r="G48" i="11" s="1"/>
</calcChain>
</file>

<file path=xl/sharedStrings.xml><?xml version="1.0" encoding="utf-8"?>
<sst xmlns="http://schemas.openxmlformats.org/spreadsheetml/2006/main" count="94" uniqueCount="62">
  <si>
    <t>Cantidad</t>
  </si>
  <si>
    <t>Partida Única</t>
  </si>
  <si>
    <t>Unidad de medida</t>
  </si>
  <si>
    <t>Descripción</t>
  </si>
  <si>
    <r>
      <rPr>
        <b/>
        <sz val="12"/>
        <color theme="1"/>
        <rFont val="Arial Nova Light"/>
        <family val="2"/>
      </rPr>
      <t xml:space="preserve">Comité de Adquisiciones
del Centro de Conciliación Laboral del Estado de Jalisco 
</t>
    </r>
    <r>
      <rPr>
        <sz val="12"/>
        <color theme="1"/>
        <rFont val="Arial Nova Light"/>
        <family val="2"/>
      </rPr>
      <t>Presente:</t>
    </r>
  </si>
  <si>
    <t>Precio Unitario (P.U.)</t>
  </si>
  <si>
    <t>I.V.A.</t>
  </si>
  <si>
    <t>Sub-total (P.U. con I.V.A.)</t>
  </si>
  <si>
    <t>Total (Sub-total por cantidad)</t>
  </si>
  <si>
    <t>Gran total</t>
  </si>
  <si>
    <t>Gran total cotizado con letra: _____________________________________________________________________</t>
  </si>
  <si>
    <t>Condiciones de pago: ___________________________________________________________________________</t>
  </si>
  <si>
    <t>Tiempo de entrega: _____________________________________________________________________________</t>
  </si>
  <si>
    <t>Garantía: ______________________________________________________________________________________</t>
  </si>
  <si>
    <t xml:space="preserve">Declaro bajo protesta de decir verdad que los precios cotizados tienen una vigencia hasta el 31 (treinta) de diciembre de 2026 (dos mil veintiséis). </t>
  </si>
  <si>
    <t>Atentamente
Zapopan, Jalisco a __ de _________ 2026.
________________________________
Nombre y firma del “LICITANTE”
o Representante Legal del mismo.</t>
  </si>
  <si>
    <t>ANEXO 5
“PROPUESTA ECONÓMICA”
LICITACIÓN PÚBLICA LOCAL
CON CONCURRENCIA DEL COMITÉ 
CCLJ-CA-LPL-003/2026 
"ADQUISICIÓN DE MATERIAL DE LIMPIEZA PARA EL CCLJ 2026"</t>
  </si>
  <si>
    <r>
      <t xml:space="preserve">Yo ___________________________________ en representación de ___________________________ me refiero a mi participación en la Licitación Pública Local con Concurrencia del Comité </t>
    </r>
    <r>
      <rPr>
        <b/>
        <sz val="12"/>
        <color theme="1"/>
        <rFont val="Arial Nova Light"/>
        <family val="2"/>
      </rPr>
      <t xml:space="preserve">CCLJ-CA-LPL-003/2026 “ADQUISICIÓN DE MATERIAL DE LIMPIEZA PARA EL CCLJ 2026”, </t>
    </r>
    <r>
      <rPr>
        <sz val="12"/>
        <color theme="1"/>
        <rFont val="Arial Nova Light"/>
        <family val="2"/>
      </rPr>
      <t>y declaro bajo protesta de decir verdad que cotizo los bienes/servicios de conformidad a todos los requerimientos técnicos señalados en el Anexo 1 de las presentes bases “Especificaciones”:</t>
    </r>
  </si>
  <si>
    <t>Blanqueador Desinfectante Líquido De Alta Concentración. Presentación De Envase Institucional De 10 Litros, Ingrediente Activo: Solución De Hipoclorito De Sodio, Concentración: 5.0% Al 6.0%.</t>
  </si>
  <si>
    <t>Suministro de limpiador líquido multiusos con acción desinfectante, variedad Aroma Floral. Presentación específica en envase de 9 litros. fragancia de larga duración (hasta 24 horas). Producto biodegradable que no requiera enjuague y no deje residuos opacos o pegajosos en las superficies. El envase debe contar con asa ergonómica para su fácil manipulación y dosificación.</t>
  </si>
  <si>
    <t>Suministro de limpiador líquido multiusos formulado a base de Aceite de Pino de origen natural. Presentación en envase de PET transparente de 9 litros. El producto debe ofrecer desinfección del 99.9% de virus y bacterias certificada. Debe ser un producto biodegradable, apto tanto para limpieza de superficies duras. Envase con asa ergonómica integrada para manejo seguro.</t>
  </si>
  <si>
    <t>Detergente en polvo multiusos en presentación de 10kg</t>
  </si>
  <si>
    <t>Bolsa grande color negro calibre 200</t>
  </si>
  <si>
    <t>Bolsa jumbo color negro calibre 200</t>
  </si>
  <si>
    <t>Bolsa polietileno negra camiseta 30x60 A/D.</t>
  </si>
  <si>
    <t>Cepillo de baño con cerdas de plástico para tallar el inodoro</t>
  </si>
  <si>
    <t xml:space="preserve"> Cubeta para limpieza de uso rudo con capacidad de 10 litros. Fabricadas en plástico flexible (polietileno de alta resistencia), Con asa de metal de alta resistencia, fijada directamente al cuerpo reforzado del envase. </t>
  </si>
  <si>
    <t>Paño microfibra 40X40 centímetros (diferentes colores)</t>
  </si>
  <si>
    <t>Guantes de látex chico</t>
  </si>
  <si>
    <t>Guantes de látex mediano</t>
  </si>
  <si>
    <t>Lija color gris para agua #320</t>
  </si>
  <si>
    <t>Tapete Para Mingitorio Anti-salpicaduras, Mt que al estar en contacto con la orina, permite la apertura de poros.</t>
  </si>
  <si>
    <t>Papel higiénico jumbo junior hoja doble de 200 metros con 12 piezas</t>
  </si>
  <si>
    <t>Toalla desinfectante</t>
  </si>
  <si>
    <t>Discos de gel activos. El producto debe incluir un mango aplicador/dispensador plástico que permita adherir el disco de gel directamente en la taza sin necesidad de tocar el producto con las manos. 36 ml de gel, con 6 aplicaciones.</t>
  </si>
  <si>
    <t>Recogedor de plástico reforzado</t>
  </si>
  <si>
    <t>Trapeador de Microfibra o mezcla sintética de absorción rápida.</t>
  </si>
  <si>
    <t>Escoba de interior: con cabezal debe ser de formato abanico, con fibras de PET de alta suavidad cuyas puntas sean plumilladas o floreadas para la captura de polvo fino y cabello. con mango metálico anti-óxido con rosca reforzada.</t>
  </si>
  <si>
    <t>Jabón líquido antibacterial formulado para la limpieza de manos y cuerpo. Presentación de 5 litros en envase plástico con asa ergonómica</t>
  </si>
  <si>
    <t>Cesto (para basura de papeles de oficinas) rectangular plástico negro capacidad 20 litros</t>
  </si>
  <si>
    <t>Limpiador liquido para vidrios, en presentación de bidón de 20 litros</t>
  </si>
  <si>
    <t>Aerosol eliminador de olores de 180 gramos disparos controlados</t>
  </si>
  <si>
    <t>Limpiador de muebles de madera presentación en spray</t>
  </si>
  <si>
    <t>Atomizador de plástico uso rudo transparente, capacidad 1 litro semi industrial</t>
  </si>
  <si>
    <t>Base para mop de 60 centímetros (amazon con bastón)</t>
  </si>
  <si>
    <t>Bomba destapa caños para WC de plástico mediano, resistente.</t>
  </si>
  <si>
    <t>Escoba de barrido, con una anchura de barrido mínima de 38 cm (15 pulgadas), de corte angular para alcanzar rincones y zócalos, y contar con fibra de PET de alta resistencia y densidad.</t>
  </si>
  <si>
    <t>Funda para mop de 60 centímetros, en tela mezcla de fibra de algodón y poliéster reforzado, color blanco</t>
  </si>
  <si>
    <t>Funda para mop de 90 centímetros, en tela mezcla de fibra de algodón y poliéster reforzado, color blanco.</t>
  </si>
  <si>
    <t>Toalla inter doblada blanca paquete con 100 piezas, caja con 20 paquetes</t>
  </si>
  <si>
    <t>Plumero flexible, de 50 a 60 cm incluyendo mango, extensible.</t>
  </si>
  <si>
    <t>Gel anti bacterial presentación de 1 litro</t>
  </si>
  <si>
    <t xml:space="preserve">Embudo mediano de plástico de 2 litros </t>
  </si>
  <si>
    <t>Contenedor para basura.
- De polietileno de media densidad 
- Medida 1.27 x 1.11 x 1.26 mts
- Capacidad 1,100 lts, 
- Capacidad de carga 440kg, 
- Con 4 ruedas giratorias de 4 pulgadas. (diferentes colores)</t>
  </si>
  <si>
    <t>Jalador para Vidrios</t>
  </si>
  <si>
    <t xml:space="preserve">Limpiador y Ambientador para Sanitario, diferentes aromas, 270 g, peso 9.52oz, </t>
  </si>
  <si>
    <t>Pieza</t>
  </si>
  <si>
    <t>kg</t>
  </si>
  <si>
    <t>Metros</t>
  </si>
  <si>
    <t>Pares</t>
  </si>
  <si>
    <t>Caja</t>
  </si>
  <si>
    <t>Litro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</si>
</sst>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164" formatCode="&quot;$&quot;#,##0.00"/>
  </numFmts>
  <fonts count="9" x14ac:knownFonts="1">
    <font>
      <sz val="11"/>
      <color theme="1"/>
      <name val="Calibri"/>
      <family val="2"/>
      <scheme val="minor"/>
    </font>
    <font>
      <sz val="11"/>
      <color theme="1"/>
      <name val="Calibri"/>
      <family val="2"/>
      <scheme val="minor"/>
    </font>
    <font>
      <sz val="11"/>
      <color rgb="FF000000"/>
      <name val="Calibri"/>
      <family val="2"/>
    </font>
    <font>
      <sz val="12"/>
      <color theme="1"/>
      <name val="Arial Nova Light"/>
      <family val="2"/>
    </font>
    <font>
      <b/>
      <sz val="12"/>
      <color theme="1"/>
      <name val="Arial Nova Light"/>
      <family val="2"/>
    </font>
    <font>
      <b/>
      <sz val="12"/>
      <color theme="0"/>
      <name val="Arial Nova Light"/>
      <family val="2"/>
    </font>
    <font>
      <b/>
      <sz val="12"/>
      <color rgb="FF000000"/>
      <name val="Arial Nova Light"/>
      <family val="2"/>
    </font>
    <font>
      <sz val="12"/>
      <color rgb="FF000000"/>
      <name val="Arial Nova Light"/>
      <family val="2"/>
    </font>
    <font>
      <sz val="11"/>
      <color theme="1"/>
      <name val="Arial"/>
      <family val="2"/>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4" fontId="1" fillId="0" borderId="0" applyFont="0" applyFill="0" applyBorder="0" applyAlignment="0" applyProtection="0"/>
    <xf numFmtId="0" fontId="2" fillId="0" borderId="0"/>
    <xf numFmtId="0" fontId="8" fillId="0" borderId="0"/>
  </cellStyleXfs>
  <cellXfs count="24">
    <xf numFmtId="0" fontId="0" fillId="0" borderId="0" xfId="0"/>
    <xf numFmtId="0" fontId="4" fillId="0" borderId="0" xfId="0" applyFont="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3" fillId="2" borderId="0" xfId="0" applyFont="1" applyFill="1" applyAlignment="1">
      <alignment horizontal="center" vertical="center"/>
    </xf>
    <xf numFmtId="0" fontId="6" fillId="3" borderId="1" xfId="0" applyFont="1" applyFill="1" applyBorder="1" applyAlignment="1">
      <alignment horizontal="center" vertical="center" wrapText="1"/>
    </xf>
    <xf numFmtId="0" fontId="7" fillId="0" borderId="1" xfId="0" applyFont="1" applyBorder="1" applyAlignment="1">
      <alignment horizontal="left" vertical="center" wrapText="1"/>
    </xf>
    <xf numFmtId="164" fontId="7" fillId="0" borderId="1" xfId="0" applyNumberFormat="1" applyFont="1" applyBorder="1" applyAlignment="1">
      <alignment horizontal="center" vertical="center" wrapText="1"/>
    </xf>
    <xf numFmtId="164" fontId="7" fillId="0" borderId="1" xfId="0" applyNumberFormat="1" applyFont="1" applyBorder="1" applyAlignment="1">
      <alignment horizontal="center" vertical="center"/>
    </xf>
    <xf numFmtId="164" fontId="3" fillId="0" borderId="0" xfId="0" applyNumberFormat="1" applyFont="1" applyAlignment="1">
      <alignment horizontal="center" vertical="center"/>
    </xf>
    <xf numFmtId="164" fontId="3" fillId="0" borderId="1" xfId="0" applyNumberFormat="1" applyFont="1" applyBorder="1" applyAlignment="1">
      <alignment horizontal="center" vertical="center"/>
    </xf>
    <xf numFmtId="164" fontId="7" fillId="0" borderId="1" xfId="0" applyNumberFormat="1" applyFont="1" applyBorder="1" applyAlignment="1" applyProtection="1">
      <alignment horizontal="center" vertical="center" wrapText="1"/>
      <protection locked="0"/>
    </xf>
    <xf numFmtId="0" fontId="3" fillId="0" borderId="1" xfId="0" applyFont="1" applyBorder="1" applyAlignment="1">
      <alignment horizontal="center" vertical="center" wrapText="1"/>
    </xf>
    <xf numFmtId="0" fontId="3" fillId="0" borderId="0" xfId="0" applyFont="1" applyAlignment="1" applyProtection="1">
      <alignment horizontal="center" vertical="center" wrapText="1"/>
      <protection locked="0"/>
    </xf>
    <xf numFmtId="0" fontId="3" fillId="0" borderId="0" xfId="0" applyFont="1" applyAlignment="1">
      <alignment horizontal="center" vertical="center" wrapText="1"/>
    </xf>
    <xf numFmtId="164" fontId="6" fillId="3" borderId="2" xfId="0" applyNumberFormat="1" applyFont="1" applyFill="1" applyBorder="1" applyAlignment="1">
      <alignment horizontal="center" vertical="center" wrapText="1"/>
    </xf>
    <xf numFmtId="164" fontId="6" fillId="3" borderId="3" xfId="0" applyNumberFormat="1" applyFont="1" applyFill="1" applyBorder="1" applyAlignment="1">
      <alignment horizontal="center" vertical="center" wrapText="1"/>
    </xf>
    <xf numFmtId="0" fontId="4" fillId="0" borderId="0" xfId="0" applyFont="1" applyAlignment="1" applyProtection="1">
      <alignment horizontal="left" vertical="center" wrapText="1"/>
      <protection locked="0"/>
    </xf>
    <xf numFmtId="0" fontId="5" fillId="4" borderId="1" xfId="0" applyFont="1" applyFill="1" applyBorder="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left" vertical="center" wrapText="1"/>
    </xf>
    <xf numFmtId="0" fontId="3" fillId="0" borderId="0" xfId="0" applyFont="1" applyAlignment="1" applyProtection="1">
      <alignment horizontal="left" vertical="center" wrapText="1"/>
      <protection locked="0"/>
    </xf>
  </cellXfs>
  <cellStyles count="4">
    <cellStyle name="Moneda 3" xfId="1" xr:uid="{00000000-0005-0000-0000-000000000000}"/>
    <cellStyle name="Normal" xfId="0" builtinId="0"/>
    <cellStyle name="Normal 2" xfId="2" xr:uid="{278DCB07-2EBD-470E-A540-5F2C2C24AFF6}"/>
    <cellStyle name="Normal 2 2" xfId="3" xr:uid="{F2EC414A-EACD-4D9A-A6A7-E40B6D5DF861}"/>
  </cellStyles>
  <dxfs count="0"/>
  <tableStyles count="0" defaultTableStyle="TableStyleMedium2" defaultPivotStyle="PivotStyleLight16"/>
  <colors>
    <mruColors>
      <color rgb="FFDEC8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3669574</xdr:colOff>
      <xdr:row>1</xdr:row>
      <xdr:rowOff>1162269</xdr:rowOff>
    </xdr:to>
    <xdr:pic>
      <xdr:nvPicPr>
        <xdr:cNvPr id="3" name="Imagen 2">
          <a:extLst>
            <a:ext uri="{FF2B5EF4-FFF2-40B4-BE49-F238E27FC236}">
              <a16:creationId xmlns:a16="http://schemas.microsoft.com/office/drawing/2014/main" id="{346DF05D-AE8D-40F1-BC94-8CD17295E681}"/>
            </a:ext>
          </a:extLst>
        </xdr:cNvPr>
        <xdr:cNvPicPr>
          <a:picLocks noChangeAspect="1"/>
        </xdr:cNvPicPr>
      </xdr:nvPicPr>
      <xdr:blipFill>
        <a:blip xmlns:r="http://schemas.openxmlformats.org/officeDocument/2006/relationships" r:embed="rId1"/>
        <a:stretch>
          <a:fillRect/>
        </a:stretch>
      </xdr:blipFill>
      <xdr:spPr>
        <a:xfrm>
          <a:off x="0" y="0"/>
          <a:ext cx="3669574" cy="136467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0DE4E-DCC1-42AA-AAC9-8F350D379196}">
  <sheetPr>
    <pageSetUpPr fitToPage="1"/>
  </sheetPr>
  <dimension ref="A1:G57"/>
  <sheetViews>
    <sheetView tabSelected="1" topLeftCell="A4" zoomScale="80" zoomScaleNormal="80" workbookViewId="0">
      <selection activeCell="I12" sqref="I12"/>
    </sheetView>
  </sheetViews>
  <sheetFormatPr baseColWidth="10" defaultColWidth="10.85546875" defaultRowHeight="15.75" x14ac:dyDescent="0.25"/>
  <cols>
    <col min="1" max="1" width="70.140625" style="5" customWidth="1"/>
    <col min="2" max="2" width="15.85546875" style="5" bestFit="1" customWidth="1"/>
    <col min="3" max="3" width="17.42578125" style="5" customWidth="1"/>
    <col min="4" max="5" width="15.85546875" style="5" customWidth="1"/>
    <col min="6" max="6" width="18.85546875" style="5" bestFit="1" customWidth="1"/>
    <col min="7" max="7" width="19.5703125" style="5" bestFit="1" customWidth="1"/>
    <col min="8" max="16384" width="10.85546875" style="4"/>
  </cols>
  <sheetData>
    <row r="1" spans="1:7" s="6" customFormat="1" x14ac:dyDescent="0.25">
      <c r="A1" s="5"/>
      <c r="B1" s="5"/>
      <c r="C1" s="5"/>
      <c r="D1" s="5"/>
      <c r="E1" s="5"/>
      <c r="F1" s="5"/>
      <c r="G1" s="5"/>
    </row>
    <row r="2" spans="1:7" s="6" customFormat="1" ht="132" customHeight="1" x14ac:dyDescent="0.25">
      <c r="A2" s="21" t="s">
        <v>16</v>
      </c>
      <c r="B2" s="21"/>
      <c r="C2" s="21"/>
      <c r="D2" s="21"/>
      <c r="E2" s="21"/>
      <c r="F2" s="21"/>
      <c r="G2" s="21"/>
    </row>
    <row r="4" spans="1:7" ht="57.75" customHeight="1" x14ac:dyDescent="0.25">
      <c r="A4" s="22" t="s">
        <v>4</v>
      </c>
      <c r="B4" s="22"/>
      <c r="C4" s="22"/>
      <c r="D4" s="22"/>
      <c r="E4" s="22"/>
      <c r="F4" s="22"/>
      <c r="G4" s="22"/>
    </row>
    <row r="5" spans="1:7" x14ac:dyDescent="0.25">
      <c r="A5" s="16"/>
      <c r="B5" s="16"/>
      <c r="C5" s="16"/>
      <c r="D5" s="16"/>
      <c r="E5" s="16"/>
      <c r="F5" s="16"/>
      <c r="G5" s="16"/>
    </row>
    <row r="6" spans="1:7" ht="63" customHeight="1" x14ac:dyDescent="0.25">
      <c r="A6" s="23" t="s">
        <v>17</v>
      </c>
      <c r="B6" s="23"/>
      <c r="C6" s="23"/>
      <c r="D6" s="23"/>
      <c r="E6" s="23"/>
      <c r="F6" s="23"/>
      <c r="G6" s="23"/>
    </row>
    <row r="7" spans="1:7" x14ac:dyDescent="0.25">
      <c r="A7" s="16"/>
      <c r="B7" s="16"/>
      <c r="C7" s="16"/>
      <c r="D7" s="16"/>
      <c r="E7" s="16"/>
      <c r="F7" s="16"/>
      <c r="G7" s="16"/>
    </row>
    <row r="8" spans="1:7" x14ac:dyDescent="0.25">
      <c r="A8" s="20" t="s">
        <v>1</v>
      </c>
      <c r="B8" s="20"/>
      <c r="C8" s="20"/>
      <c r="D8" s="20"/>
      <c r="E8" s="20"/>
      <c r="F8" s="20"/>
      <c r="G8" s="20"/>
    </row>
    <row r="9" spans="1:7" ht="47.25" x14ac:dyDescent="0.25">
      <c r="A9" s="7" t="s">
        <v>3</v>
      </c>
      <c r="B9" s="7" t="s">
        <v>0</v>
      </c>
      <c r="C9" s="7" t="s">
        <v>2</v>
      </c>
      <c r="D9" s="7" t="s">
        <v>5</v>
      </c>
      <c r="E9" s="7" t="s">
        <v>6</v>
      </c>
      <c r="F9" s="7" t="s">
        <v>7</v>
      </c>
      <c r="G9" s="7" t="s">
        <v>8</v>
      </c>
    </row>
    <row r="10" spans="1:7" ht="63" x14ac:dyDescent="0.25">
      <c r="A10" s="8" t="s">
        <v>18</v>
      </c>
      <c r="B10" s="2">
        <v>240</v>
      </c>
      <c r="C10" s="3" t="s">
        <v>56</v>
      </c>
      <c r="D10" s="13"/>
      <c r="E10" s="9">
        <f>D10*0.16</f>
        <v>0</v>
      </c>
      <c r="F10" s="9">
        <f>D10+E10</f>
        <v>0</v>
      </c>
      <c r="G10" s="10">
        <f>F10*B10</f>
        <v>0</v>
      </c>
    </row>
    <row r="11" spans="1:7" ht="94.5" x14ac:dyDescent="0.25">
      <c r="A11" s="8" t="s">
        <v>19</v>
      </c>
      <c r="B11" s="2">
        <v>200</v>
      </c>
      <c r="C11" s="3" t="s">
        <v>56</v>
      </c>
      <c r="D11" s="13"/>
      <c r="E11" s="9">
        <f t="shared" ref="E11:E46" si="0">D11*0.16</f>
        <v>0</v>
      </c>
      <c r="F11" s="9">
        <f t="shared" ref="F11:F47" si="1">D11+E11</f>
        <v>0</v>
      </c>
      <c r="G11" s="10">
        <f t="shared" ref="G11:G47" si="2">F11*B11</f>
        <v>0</v>
      </c>
    </row>
    <row r="12" spans="1:7" ht="94.5" x14ac:dyDescent="0.25">
      <c r="A12" s="8" t="s">
        <v>20</v>
      </c>
      <c r="B12" s="2">
        <v>200</v>
      </c>
      <c r="C12" s="3" t="s">
        <v>56</v>
      </c>
      <c r="D12" s="13"/>
      <c r="E12" s="9">
        <f t="shared" si="0"/>
        <v>0</v>
      </c>
      <c r="F12" s="9">
        <f t="shared" si="1"/>
        <v>0</v>
      </c>
      <c r="G12" s="10">
        <f t="shared" si="2"/>
        <v>0</v>
      </c>
    </row>
    <row r="13" spans="1:7" x14ac:dyDescent="0.25">
      <c r="A13" s="8" t="s">
        <v>21</v>
      </c>
      <c r="B13" s="2">
        <v>50</v>
      </c>
      <c r="C13" s="3" t="s">
        <v>57</v>
      </c>
      <c r="D13" s="13"/>
      <c r="E13" s="9">
        <f t="shared" si="0"/>
        <v>0</v>
      </c>
      <c r="F13" s="9">
        <f t="shared" si="1"/>
        <v>0</v>
      </c>
      <c r="G13" s="10">
        <f t="shared" si="2"/>
        <v>0</v>
      </c>
    </row>
    <row r="14" spans="1:7" x14ac:dyDescent="0.25">
      <c r="A14" s="8" t="s">
        <v>22</v>
      </c>
      <c r="B14" s="2">
        <v>500</v>
      </c>
      <c r="C14" s="3" t="s">
        <v>57</v>
      </c>
      <c r="D14" s="13"/>
      <c r="E14" s="9">
        <f t="shared" si="0"/>
        <v>0</v>
      </c>
      <c r="F14" s="9">
        <f t="shared" si="1"/>
        <v>0</v>
      </c>
      <c r="G14" s="10">
        <f t="shared" si="2"/>
        <v>0</v>
      </c>
    </row>
    <row r="15" spans="1:7" x14ac:dyDescent="0.25">
      <c r="A15" s="8" t="s">
        <v>23</v>
      </c>
      <c r="B15" s="2">
        <v>600</v>
      </c>
      <c r="C15" s="3" t="s">
        <v>57</v>
      </c>
      <c r="D15" s="13"/>
      <c r="E15" s="9">
        <f t="shared" si="0"/>
        <v>0</v>
      </c>
      <c r="F15" s="9">
        <f t="shared" si="1"/>
        <v>0</v>
      </c>
      <c r="G15" s="10">
        <f t="shared" si="2"/>
        <v>0</v>
      </c>
    </row>
    <row r="16" spans="1:7" x14ac:dyDescent="0.25">
      <c r="A16" s="8" t="s">
        <v>24</v>
      </c>
      <c r="B16" s="2">
        <v>200</v>
      </c>
      <c r="C16" s="3" t="s">
        <v>57</v>
      </c>
      <c r="D16" s="13"/>
      <c r="E16" s="9">
        <f t="shared" si="0"/>
        <v>0</v>
      </c>
      <c r="F16" s="9">
        <f t="shared" si="1"/>
        <v>0</v>
      </c>
      <c r="G16" s="10">
        <f t="shared" si="2"/>
        <v>0</v>
      </c>
    </row>
    <row r="17" spans="1:7" x14ac:dyDescent="0.25">
      <c r="A17" s="8" t="s">
        <v>25</v>
      </c>
      <c r="B17" s="2">
        <v>40</v>
      </c>
      <c r="C17" s="3" t="s">
        <v>56</v>
      </c>
      <c r="D17" s="13"/>
      <c r="E17" s="9">
        <f t="shared" si="0"/>
        <v>0</v>
      </c>
      <c r="F17" s="9">
        <f t="shared" si="1"/>
        <v>0</v>
      </c>
      <c r="G17" s="10">
        <f t="shared" si="2"/>
        <v>0</v>
      </c>
    </row>
    <row r="18" spans="1:7" ht="63" x14ac:dyDescent="0.25">
      <c r="A18" s="8" t="s">
        <v>26</v>
      </c>
      <c r="B18" s="2">
        <v>80</v>
      </c>
      <c r="C18" s="3" t="s">
        <v>56</v>
      </c>
      <c r="D18" s="13"/>
      <c r="E18" s="9">
        <f t="shared" si="0"/>
        <v>0</v>
      </c>
      <c r="F18" s="9">
        <f t="shared" si="1"/>
        <v>0</v>
      </c>
      <c r="G18" s="10">
        <f t="shared" si="2"/>
        <v>0</v>
      </c>
    </row>
    <row r="19" spans="1:7" x14ac:dyDescent="0.25">
      <c r="A19" s="8" t="s">
        <v>27</v>
      </c>
      <c r="B19" s="2">
        <v>400</v>
      </c>
      <c r="C19" s="3" t="s">
        <v>58</v>
      </c>
      <c r="D19" s="13"/>
      <c r="E19" s="9">
        <f t="shared" si="0"/>
        <v>0</v>
      </c>
      <c r="F19" s="9">
        <f t="shared" si="1"/>
        <v>0</v>
      </c>
      <c r="G19" s="10">
        <f t="shared" si="2"/>
        <v>0</v>
      </c>
    </row>
    <row r="20" spans="1:7" x14ac:dyDescent="0.25">
      <c r="A20" s="8" t="s">
        <v>28</v>
      </c>
      <c r="B20" s="2">
        <v>400</v>
      </c>
      <c r="C20" s="3" t="s">
        <v>59</v>
      </c>
      <c r="D20" s="13"/>
      <c r="E20" s="9">
        <f t="shared" si="0"/>
        <v>0</v>
      </c>
      <c r="F20" s="9">
        <f t="shared" si="1"/>
        <v>0</v>
      </c>
      <c r="G20" s="10">
        <f t="shared" si="2"/>
        <v>0</v>
      </c>
    </row>
    <row r="21" spans="1:7" x14ac:dyDescent="0.25">
      <c r="A21" s="8" t="s">
        <v>29</v>
      </c>
      <c r="B21" s="2">
        <v>400</v>
      </c>
      <c r="C21" s="3" t="s">
        <v>59</v>
      </c>
      <c r="D21" s="13"/>
      <c r="E21" s="9">
        <f t="shared" si="0"/>
        <v>0</v>
      </c>
      <c r="F21" s="9">
        <f t="shared" si="1"/>
        <v>0</v>
      </c>
      <c r="G21" s="10">
        <f t="shared" si="2"/>
        <v>0</v>
      </c>
    </row>
    <row r="22" spans="1:7" x14ac:dyDescent="0.25">
      <c r="A22" s="8" t="s">
        <v>30</v>
      </c>
      <c r="B22" s="2">
        <v>500</v>
      </c>
      <c r="C22" s="3" t="s">
        <v>56</v>
      </c>
      <c r="D22" s="13"/>
      <c r="E22" s="9">
        <f t="shared" si="0"/>
        <v>0</v>
      </c>
      <c r="F22" s="9">
        <f t="shared" si="1"/>
        <v>0</v>
      </c>
      <c r="G22" s="10">
        <f t="shared" si="2"/>
        <v>0</v>
      </c>
    </row>
    <row r="23" spans="1:7" ht="31.5" x14ac:dyDescent="0.25">
      <c r="A23" s="8" t="s">
        <v>31</v>
      </c>
      <c r="B23" s="2">
        <v>300</v>
      </c>
      <c r="C23" s="3" t="s">
        <v>56</v>
      </c>
      <c r="D23" s="13"/>
      <c r="E23" s="9">
        <f t="shared" si="0"/>
        <v>0</v>
      </c>
      <c r="F23" s="9">
        <f t="shared" si="1"/>
        <v>0</v>
      </c>
      <c r="G23" s="10">
        <f t="shared" si="2"/>
        <v>0</v>
      </c>
    </row>
    <row r="24" spans="1:7" ht="31.5" x14ac:dyDescent="0.25">
      <c r="A24" s="8" t="s">
        <v>32</v>
      </c>
      <c r="B24" s="2">
        <v>100</v>
      </c>
      <c r="C24" s="3" t="s">
        <v>60</v>
      </c>
      <c r="D24" s="13"/>
      <c r="E24" s="9">
        <f t="shared" si="0"/>
        <v>0</v>
      </c>
      <c r="F24" s="9">
        <f t="shared" si="1"/>
        <v>0</v>
      </c>
      <c r="G24" s="10">
        <f t="shared" si="2"/>
        <v>0</v>
      </c>
    </row>
    <row r="25" spans="1:7" x14ac:dyDescent="0.25">
      <c r="A25" s="8" t="s">
        <v>33</v>
      </c>
      <c r="B25" s="2">
        <v>200</v>
      </c>
      <c r="C25" s="3" t="s">
        <v>56</v>
      </c>
      <c r="D25" s="13"/>
      <c r="E25" s="9">
        <f t="shared" si="0"/>
        <v>0</v>
      </c>
      <c r="F25" s="9">
        <f t="shared" si="1"/>
        <v>0</v>
      </c>
      <c r="G25" s="10">
        <f t="shared" si="2"/>
        <v>0</v>
      </c>
    </row>
    <row r="26" spans="1:7" ht="63" x14ac:dyDescent="0.25">
      <c r="A26" s="8" t="s">
        <v>34</v>
      </c>
      <c r="B26" s="2">
        <v>200</v>
      </c>
      <c r="C26" s="3" t="s">
        <v>56</v>
      </c>
      <c r="D26" s="13"/>
      <c r="E26" s="9">
        <f t="shared" si="0"/>
        <v>0</v>
      </c>
      <c r="F26" s="9">
        <f t="shared" si="1"/>
        <v>0</v>
      </c>
      <c r="G26" s="10">
        <f t="shared" si="2"/>
        <v>0</v>
      </c>
    </row>
    <row r="27" spans="1:7" x14ac:dyDescent="0.25">
      <c r="A27" s="8" t="s">
        <v>35</v>
      </c>
      <c r="B27" s="2">
        <v>30</v>
      </c>
      <c r="C27" s="3" t="s">
        <v>56</v>
      </c>
      <c r="D27" s="13"/>
      <c r="E27" s="9">
        <f t="shared" si="0"/>
        <v>0</v>
      </c>
      <c r="F27" s="9">
        <f t="shared" si="1"/>
        <v>0</v>
      </c>
      <c r="G27" s="10">
        <f t="shared" si="2"/>
        <v>0</v>
      </c>
    </row>
    <row r="28" spans="1:7" x14ac:dyDescent="0.25">
      <c r="A28" s="8" t="s">
        <v>36</v>
      </c>
      <c r="B28" s="2">
        <v>150</v>
      </c>
      <c r="C28" s="3" t="s">
        <v>56</v>
      </c>
      <c r="D28" s="13"/>
      <c r="E28" s="9">
        <f t="shared" si="0"/>
        <v>0</v>
      </c>
      <c r="F28" s="9">
        <f t="shared" si="1"/>
        <v>0</v>
      </c>
      <c r="G28" s="10">
        <f t="shared" si="2"/>
        <v>0</v>
      </c>
    </row>
    <row r="29" spans="1:7" ht="63" x14ac:dyDescent="0.25">
      <c r="A29" s="8" t="s">
        <v>37</v>
      </c>
      <c r="B29" s="2">
        <v>100</v>
      </c>
      <c r="C29" s="3" t="s">
        <v>56</v>
      </c>
      <c r="D29" s="13"/>
      <c r="E29" s="9">
        <f t="shared" si="0"/>
        <v>0</v>
      </c>
      <c r="F29" s="9">
        <f t="shared" si="1"/>
        <v>0</v>
      </c>
      <c r="G29" s="10">
        <f t="shared" si="2"/>
        <v>0</v>
      </c>
    </row>
    <row r="30" spans="1:7" ht="47.25" x14ac:dyDescent="0.25">
      <c r="A30" s="8" t="s">
        <v>38</v>
      </c>
      <c r="B30" s="2">
        <v>100</v>
      </c>
      <c r="C30" s="3" t="s">
        <v>56</v>
      </c>
      <c r="D30" s="13"/>
      <c r="E30" s="9">
        <f t="shared" si="0"/>
        <v>0</v>
      </c>
      <c r="F30" s="9">
        <f t="shared" si="1"/>
        <v>0</v>
      </c>
      <c r="G30" s="10">
        <f t="shared" si="2"/>
        <v>0</v>
      </c>
    </row>
    <row r="31" spans="1:7" ht="31.5" x14ac:dyDescent="0.25">
      <c r="A31" s="8" t="s">
        <v>39</v>
      </c>
      <c r="B31" s="2">
        <v>20</v>
      </c>
      <c r="C31" s="3" t="s">
        <v>56</v>
      </c>
      <c r="D31" s="13"/>
      <c r="E31" s="9">
        <f t="shared" si="0"/>
        <v>0</v>
      </c>
      <c r="F31" s="9">
        <f t="shared" si="1"/>
        <v>0</v>
      </c>
      <c r="G31" s="10">
        <f t="shared" si="2"/>
        <v>0</v>
      </c>
    </row>
    <row r="32" spans="1:7" x14ac:dyDescent="0.25">
      <c r="A32" s="8" t="s">
        <v>40</v>
      </c>
      <c r="B32" s="2">
        <v>20</v>
      </c>
      <c r="C32" s="3" t="s">
        <v>56</v>
      </c>
      <c r="D32" s="13"/>
      <c r="E32" s="9">
        <f t="shared" si="0"/>
        <v>0</v>
      </c>
      <c r="F32" s="9">
        <f t="shared" si="1"/>
        <v>0</v>
      </c>
      <c r="G32" s="10">
        <f t="shared" si="2"/>
        <v>0</v>
      </c>
    </row>
    <row r="33" spans="1:7" x14ac:dyDescent="0.25">
      <c r="A33" s="8" t="s">
        <v>41</v>
      </c>
      <c r="B33" s="2">
        <v>300</v>
      </c>
      <c r="C33" s="3" t="s">
        <v>56</v>
      </c>
      <c r="D33" s="13"/>
      <c r="E33" s="9">
        <f t="shared" si="0"/>
        <v>0</v>
      </c>
      <c r="F33" s="9">
        <f t="shared" si="1"/>
        <v>0</v>
      </c>
      <c r="G33" s="10">
        <f t="shared" si="2"/>
        <v>0</v>
      </c>
    </row>
    <row r="34" spans="1:7" x14ac:dyDescent="0.25">
      <c r="A34" s="8" t="s">
        <v>42</v>
      </c>
      <c r="B34" s="2">
        <v>50</v>
      </c>
      <c r="C34" s="3" t="s">
        <v>56</v>
      </c>
      <c r="D34" s="13"/>
      <c r="E34" s="9">
        <f t="shared" si="0"/>
        <v>0</v>
      </c>
      <c r="F34" s="9">
        <f t="shared" si="1"/>
        <v>0</v>
      </c>
      <c r="G34" s="10">
        <f t="shared" si="2"/>
        <v>0</v>
      </c>
    </row>
    <row r="35" spans="1:7" ht="31.5" x14ac:dyDescent="0.25">
      <c r="A35" s="8" t="s">
        <v>43</v>
      </c>
      <c r="B35" s="2">
        <v>200</v>
      </c>
      <c r="C35" s="3" t="s">
        <v>56</v>
      </c>
      <c r="D35" s="13"/>
      <c r="E35" s="9">
        <f t="shared" si="0"/>
        <v>0</v>
      </c>
      <c r="F35" s="9">
        <f t="shared" si="1"/>
        <v>0</v>
      </c>
      <c r="G35" s="10">
        <f t="shared" si="2"/>
        <v>0</v>
      </c>
    </row>
    <row r="36" spans="1:7" x14ac:dyDescent="0.25">
      <c r="A36" s="8" t="s">
        <v>44</v>
      </c>
      <c r="B36" s="2">
        <v>30</v>
      </c>
      <c r="C36" s="3" t="s">
        <v>56</v>
      </c>
      <c r="D36" s="13"/>
      <c r="E36" s="9">
        <f t="shared" si="0"/>
        <v>0</v>
      </c>
      <c r="F36" s="9">
        <f t="shared" si="1"/>
        <v>0</v>
      </c>
      <c r="G36" s="10">
        <f t="shared" si="2"/>
        <v>0</v>
      </c>
    </row>
    <row r="37" spans="1:7" x14ac:dyDescent="0.25">
      <c r="A37" s="8" t="s">
        <v>45</v>
      </c>
      <c r="B37" s="2">
        <v>10</v>
      </c>
      <c r="C37" s="3" t="s">
        <v>56</v>
      </c>
      <c r="D37" s="13"/>
      <c r="E37" s="9">
        <f t="shared" si="0"/>
        <v>0</v>
      </c>
      <c r="F37" s="9">
        <f t="shared" si="1"/>
        <v>0</v>
      </c>
      <c r="G37" s="10">
        <f t="shared" si="2"/>
        <v>0</v>
      </c>
    </row>
    <row r="38" spans="1:7" ht="47.25" x14ac:dyDescent="0.25">
      <c r="A38" s="8" t="s">
        <v>46</v>
      </c>
      <c r="B38" s="2">
        <v>50</v>
      </c>
      <c r="C38" s="3" t="s">
        <v>56</v>
      </c>
      <c r="D38" s="13"/>
      <c r="E38" s="9">
        <f t="shared" si="0"/>
        <v>0</v>
      </c>
      <c r="F38" s="9">
        <f t="shared" si="1"/>
        <v>0</v>
      </c>
      <c r="G38" s="10">
        <f t="shared" si="2"/>
        <v>0</v>
      </c>
    </row>
    <row r="39" spans="1:7" ht="31.5" x14ac:dyDescent="0.25">
      <c r="A39" s="8" t="s">
        <v>47</v>
      </c>
      <c r="B39" s="2">
        <v>90</v>
      </c>
      <c r="C39" s="3" t="s">
        <v>56</v>
      </c>
      <c r="D39" s="13"/>
      <c r="E39" s="9">
        <f t="shared" si="0"/>
        <v>0</v>
      </c>
      <c r="F39" s="9">
        <f t="shared" si="1"/>
        <v>0</v>
      </c>
      <c r="G39" s="10">
        <f t="shared" si="2"/>
        <v>0</v>
      </c>
    </row>
    <row r="40" spans="1:7" ht="31.5" x14ac:dyDescent="0.25">
      <c r="A40" s="8" t="s">
        <v>48</v>
      </c>
      <c r="B40" s="2">
        <v>40</v>
      </c>
      <c r="C40" s="3" t="s">
        <v>56</v>
      </c>
      <c r="D40" s="13"/>
      <c r="E40" s="9">
        <f t="shared" si="0"/>
        <v>0</v>
      </c>
      <c r="F40" s="9">
        <f t="shared" si="1"/>
        <v>0</v>
      </c>
      <c r="G40" s="10">
        <f t="shared" si="2"/>
        <v>0</v>
      </c>
    </row>
    <row r="41" spans="1:7" ht="31.5" x14ac:dyDescent="0.25">
      <c r="A41" s="8" t="s">
        <v>49</v>
      </c>
      <c r="B41" s="2">
        <v>100</v>
      </c>
      <c r="C41" s="3" t="s">
        <v>56</v>
      </c>
      <c r="D41" s="13"/>
      <c r="E41" s="9">
        <f t="shared" si="0"/>
        <v>0</v>
      </c>
      <c r="F41" s="9">
        <f t="shared" si="1"/>
        <v>0</v>
      </c>
      <c r="G41" s="10">
        <f t="shared" si="2"/>
        <v>0</v>
      </c>
    </row>
    <row r="42" spans="1:7" x14ac:dyDescent="0.25">
      <c r="A42" s="8" t="s">
        <v>50</v>
      </c>
      <c r="B42" s="2">
        <v>60</v>
      </c>
      <c r="C42" s="3" t="s">
        <v>56</v>
      </c>
      <c r="D42" s="13"/>
      <c r="E42" s="9">
        <f t="shared" si="0"/>
        <v>0</v>
      </c>
      <c r="F42" s="9">
        <f t="shared" si="1"/>
        <v>0</v>
      </c>
      <c r="G42" s="10">
        <f t="shared" si="2"/>
        <v>0</v>
      </c>
    </row>
    <row r="43" spans="1:7" x14ac:dyDescent="0.25">
      <c r="A43" s="8" t="s">
        <v>51</v>
      </c>
      <c r="B43" s="2">
        <v>100</v>
      </c>
      <c r="C43" s="3" t="s">
        <v>61</v>
      </c>
      <c r="D43" s="13"/>
      <c r="E43" s="9">
        <f t="shared" si="0"/>
        <v>0</v>
      </c>
      <c r="F43" s="9">
        <f t="shared" si="1"/>
        <v>0</v>
      </c>
      <c r="G43" s="10">
        <f t="shared" si="2"/>
        <v>0</v>
      </c>
    </row>
    <row r="44" spans="1:7" x14ac:dyDescent="0.25">
      <c r="A44" s="8" t="s">
        <v>52</v>
      </c>
      <c r="B44" s="2">
        <v>40</v>
      </c>
      <c r="C44" s="3" t="s">
        <v>56</v>
      </c>
      <c r="D44" s="13"/>
      <c r="E44" s="9">
        <f t="shared" si="0"/>
        <v>0</v>
      </c>
      <c r="F44" s="9">
        <f t="shared" si="1"/>
        <v>0</v>
      </c>
      <c r="G44" s="10">
        <f t="shared" si="2"/>
        <v>0</v>
      </c>
    </row>
    <row r="45" spans="1:7" ht="94.5" x14ac:dyDescent="0.25">
      <c r="A45" s="8" t="s">
        <v>53</v>
      </c>
      <c r="B45" s="2">
        <v>4</v>
      </c>
      <c r="C45" s="3" t="s">
        <v>56</v>
      </c>
      <c r="D45" s="13"/>
      <c r="E45" s="9">
        <f t="shared" si="0"/>
        <v>0</v>
      </c>
      <c r="F45" s="9">
        <f t="shared" si="1"/>
        <v>0</v>
      </c>
      <c r="G45" s="10">
        <f t="shared" si="2"/>
        <v>0</v>
      </c>
    </row>
    <row r="46" spans="1:7" x14ac:dyDescent="0.25">
      <c r="A46" s="8" t="s">
        <v>54</v>
      </c>
      <c r="B46" s="2">
        <v>50</v>
      </c>
      <c r="C46" s="3" t="s">
        <v>56</v>
      </c>
      <c r="D46" s="13"/>
      <c r="E46" s="9">
        <f t="shared" si="0"/>
        <v>0</v>
      </c>
      <c r="F46" s="9">
        <f t="shared" si="1"/>
        <v>0</v>
      </c>
      <c r="G46" s="10">
        <f t="shared" si="2"/>
        <v>0</v>
      </c>
    </row>
    <row r="47" spans="1:7" ht="31.5" x14ac:dyDescent="0.25">
      <c r="A47" s="8" t="s">
        <v>55</v>
      </c>
      <c r="B47" s="2">
        <v>300</v>
      </c>
      <c r="C47" s="3" t="s">
        <v>56</v>
      </c>
      <c r="D47" s="13"/>
      <c r="E47" s="9">
        <f>D47*0.16</f>
        <v>0</v>
      </c>
      <c r="F47" s="9">
        <f t="shared" si="1"/>
        <v>0</v>
      </c>
      <c r="G47" s="10">
        <f t="shared" si="2"/>
        <v>0</v>
      </c>
    </row>
    <row r="48" spans="1:7" x14ac:dyDescent="0.25">
      <c r="A48" s="1"/>
      <c r="B48" s="4"/>
      <c r="C48" s="4"/>
      <c r="D48" s="11"/>
      <c r="E48" s="17" t="s">
        <v>9</v>
      </c>
      <c r="F48" s="18"/>
      <c r="G48" s="12">
        <f>SUM(G10:G47)</f>
        <v>0</v>
      </c>
    </row>
    <row r="49" spans="1:7" x14ac:dyDescent="0.25">
      <c r="A49" s="16"/>
      <c r="B49" s="16"/>
      <c r="C49" s="16"/>
      <c r="D49" s="16"/>
      <c r="E49" s="16"/>
      <c r="F49" s="16"/>
      <c r="G49" s="16"/>
    </row>
    <row r="50" spans="1:7" x14ac:dyDescent="0.25">
      <c r="A50" s="19" t="s">
        <v>10</v>
      </c>
      <c r="B50" s="19"/>
      <c r="C50" s="19"/>
      <c r="D50" s="19"/>
      <c r="E50" s="19"/>
      <c r="F50" s="19"/>
      <c r="G50" s="19"/>
    </row>
    <row r="51" spans="1:7" x14ac:dyDescent="0.25">
      <c r="A51" s="19" t="s">
        <v>11</v>
      </c>
      <c r="B51" s="19"/>
      <c r="C51" s="19"/>
      <c r="D51" s="19"/>
      <c r="E51" s="19"/>
      <c r="F51" s="19"/>
      <c r="G51" s="19"/>
    </row>
    <row r="52" spans="1:7" x14ac:dyDescent="0.25">
      <c r="A52" s="19" t="s">
        <v>12</v>
      </c>
      <c r="B52" s="19"/>
      <c r="C52" s="19"/>
      <c r="D52" s="19"/>
      <c r="E52" s="19"/>
      <c r="F52" s="19"/>
      <c r="G52" s="19"/>
    </row>
    <row r="53" spans="1:7" x14ac:dyDescent="0.25">
      <c r="A53" s="19" t="s">
        <v>13</v>
      </c>
      <c r="B53" s="19"/>
      <c r="C53" s="19"/>
      <c r="D53" s="19"/>
      <c r="E53" s="19"/>
      <c r="F53" s="19"/>
      <c r="G53" s="19"/>
    </row>
    <row r="55" spans="1:7" x14ac:dyDescent="0.25">
      <c r="A55" s="14" t="s">
        <v>14</v>
      </c>
      <c r="B55" s="14"/>
      <c r="C55" s="14"/>
      <c r="D55" s="14"/>
      <c r="E55" s="14"/>
      <c r="F55" s="14"/>
      <c r="G55" s="14"/>
    </row>
    <row r="57" spans="1:7" ht="136.5" customHeight="1" x14ac:dyDescent="0.25">
      <c r="A57" s="15" t="s">
        <v>15</v>
      </c>
      <c r="B57" s="15"/>
      <c r="C57" s="15"/>
      <c r="D57" s="15"/>
      <c r="E57" s="15"/>
      <c r="F57" s="15"/>
      <c r="G57" s="15"/>
    </row>
  </sheetData>
  <sheetProtection algorithmName="SHA-512" hashValue="Wd53bXmGYCpzuJ5Md51JI5WhaY2XEgR3fkFsQDmkfKydRc8t0RU7iKtuLb+CQ/muYI1Ez5FNctQI3VLw7r67sQ==" saltValue="zEpZOL1/HtxChMPz2gExmA==" spinCount="100000" sheet="1" objects="1" scenarios="1"/>
  <mergeCells count="14">
    <mergeCell ref="A8:G8"/>
    <mergeCell ref="A2:G2"/>
    <mergeCell ref="A4:G4"/>
    <mergeCell ref="A5:G5"/>
    <mergeCell ref="A6:G6"/>
    <mergeCell ref="A7:G7"/>
    <mergeCell ref="A55:G55"/>
    <mergeCell ref="A57:G57"/>
    <mergeCell ref="A49:G49"/>
    <mergeCell ref="E48:F48"/>
    <mergeCell ref="A50:G50"/>
    <mergeCell ref="A51:G51"/>
    <mergeCell ref="A52:G52"/>
    <mergeCell ref="A53:G53"/>
  </mergeCells>
  <pageMargins left="0.70866141732283472" right="0.70866141732283472" top="0.74803149606299213" bottom="0.74803149606299213" header="0.31496062992125984" footer="0.31496062992125984"/>
  <pageSetup scale="52"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PE</vt:lpstr>
      <vt:lpstr>PE!Títulos_a_imprimir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2026-02-06T20:00:25Z</dcterms:modified>
</cp:coreProperties>
</file>